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45" windowWidth="7545" windowHeight="36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<sst xmlns="http://schemas.openxmlformats.org/spreadsheetml/2006/main" count="768" uniqueCount="63">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</sst>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U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15" sqref="AE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2" sqref="F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24656.800000000003</v>
      </c>
      <c r="AE88" s="28">
        <f>B88+C88-AD88</f>
        <v>8555.799999999996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6490.200000000001</v>
      </c>
      <c r="AE93" s="2">
        <f>AE87-AE88-AE89-AE90-AE91-AE92</f>
        <v>15664.00000000001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3665.7999999999997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43083.40000000001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3665.8</v>
      </c>
      <c r="AE9" s="51">
        <f>AE10+AE15+AE23+AE31+AE45+AE49+AE50+AE57+AE58+AE67+AE68+AE71+AE81+AE74+AE76+AE75+AE65+AE82+AE84+AE83+AE66+AE38+AE85</f>
        <v>69469.30000000002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123.29999999999998</v>
      </c>
      <c r="AE10" s="28">
        <f>B10+C10-AD10</f>
        <v>5087.3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83.3</v>
      </c>
      <c r="AE11" s="28">
        <f>B11+C11-AD11</f>
        <v>3646.5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0</v>
      </c>
      <c r="AE12" s="28">
        <f>B12+C12-AD12</f>
        <v>264.6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40</v>
      </c>
      <c r="AE14" s="28">
        <f>AE10-AE11-AE12-AE13</f>
        <v>1176.2000000000003</v>
      </c>
    </row>
    <row r="15" spans="1:31" ht="15" customHeight="1">
      <c r="A15" s="4" t="s">
        <v>6</v>
      </c>
      <c r="B15" s="23">
        <v>13542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3213.1</v>
      </c>
      <c r="AE15" s="28">
        <f aca="true" t="shared" si="2" ref="AE15:AE29">B15+C15-AD15</f>
        <v>16870.100000000002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3213.1</v>
      </c>
      <c r="AE16" s="28">
        <f t="shared" si="2"/>
        <v>14076.9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0</v>
      </c>
      <c r="AE18" s="28">
        <f t="shared" si="2"/>
        <v>923.3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0</v>
      </c>
      <c r="AE19" s="28">
        <f t="shared" si="2"/>
        <v>873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301.4000000000004</v>
      </c>
      <c r="C22" s="23">
        <f>C15-C16-C17-C18-C19-C20-C21</f>
        <v>623.7999999999995</v>
      </c>
      <c r="D22" s="23"/>
      <c r="E22" s="23"/>
      <c r="F22" s="23">
        <f>F15-F16-F17-F18-F19-F20-F21</f>
        <v>0</v>
      </c>
      <c r="G22" s="23">
        <f aca="true" t="shared" si="3" ref="G22:AC22">G18-G19-G20-G21</f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3"/>
        <v>0</v>
      </c>
      <c r="Z22" s="23">
        <f t="shared" si="3"/>
        <v>0</v>
      </c>
      <c r="AA22" s="23">
        <f t="shared" si="3"/>
        <v>0</v>
      </c>
      <c r="AB22" s="23">
        <f t="shared" si="3"/>
        <v>0</v>
      </c>
      <c r="AC22" s="23">
        <f t="shared" si="3"/>
        <v>0</v>
      </c>
      <c r="AD22" s="28">
        <f t="shared" si="0"/>
        <v>0</v>
      </c>
      <c r="AE22" s="28">
        <f t="shared" si="2"/>
        <v>925.1999999999998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0</v>
      </c>
      <c r="AE23" s="28">
        <f t="shared" si="2"/>
        <v>22879.2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0</v>
      </c>
      <c r="AE24" s="28">
        <f t="shared" si="2"/>
        <v>15455.599999999999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0</v>
      </c>
      <c r="AE25" s="28">
        <f t="shared" si="2"/>
        <v>2801.9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0</v>
      </c>
      <c r="AE26" s="28">
        <f t="shared" si="2"/>
        <v>652.2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0</v>
      </c>
      <c r="AE27" s="28">
        <f t="shared" si="2"/>
        <v>1289.1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4" ref="F30:AC30">F23-F24-F25-F26-F27-F28-F29</f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</v>
      </c>
      <c r="Q30" s="23">
        <f t="shared" si="4"/>
        <v>0</v>
      </c>
      <c r="R30" s="23">
        <f t="shared" si="4"/>
        <v>0</v>
      </c>
      <c r="S30" s="23">
        <f t="shared" si="4"/>
        <v>0</v>
      </c>
      <c r="T30" s="23">
        <f t="shared" si="4"/>
        <v>0</v>
      </c>
      <c r="U30" s="23">
        <f t="shared" si="4"/>
        <v>0</v>
      </c>
      <c r="V30" s="23">
        <f t="shared" si="4"/>
        <v>0</v>
      </c>
      <c r="W30" s="23">
        <f t="shared" si="4"/>
        <v>0</v>
      </c>
      <c r="X30" s="23">
        <f t="shared" si="4"/>
        <v>0</v>
      </c>
      <c r="Y30" s="23">
        <f t="shared" si="4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3">
        <f t="shared" si="4"/>
        <v>0</v>
      </c>
      <c r="AD30" s="28">
        <f t="shared" si="0"/>
        <v>0</v>
      </c>
      <c r="AE30" s="28">
        <f>AE23-AE24-AE25-AE26-AE27-AE28-AE29</f>
        <v>2534.800000000003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0</v>
      </c>
      <c r="AE31" s="28">
        <f aca="true" t="shared" si="5" ref="AE31:AE36">B31+C31-AD31</f>
        <v>434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0</v>
      </c>
      <c r="AE32" s="28">
        <f t="shared" si="5"/>
        <v>107.80000000000001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0</v>
      </c>
      <c r="AE33" s="28">
        <f t="shared" si="5"/>
        <v>71.9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0</v>
      </c>
      <c r="AE34" s="28">
        <f t="shared" si="5"/>
        <v>9.2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5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5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6" ref="F37:AC37">F31-F32-F34-F36-F35-F33</f>
        <v>0</v>
      </c>
      <c r="G37" s="23">
        <f t="shared" si="6"/>
        <v>0</v>
      </c>
      <c r="H37" s="23">
        <f t="shared" si="6"/>
        <v>0</v>
      </c>
      <c r="I37" s="23">
        <f t="shared" si="6"/>
        <v>0</v>
      </c>
      <c r="J37" s="23">
        <f t="shared" si="6"/>
        <v>0</v>
      </c>
      <c r="K37" s="23">
        <f t="shared" si="6"/>
        <v>0</v>
      </c>
      <c r="L37" s="23">
        <f t="shared" si="6"/>
        <v>0</v>
      </c>
      <c r="M37" s="23">
        <f t="shared" si="6"/>
        <v>0</v>
      </c>
      <c r="N37" s="23">
        <f t="shared" si="6"/>
        <v>0</v>
      </c>
      <c r="O37" s="23">
        <f t="shared" si="6"/>
        <v>0</v>
      </c>
      <c r="P37" s="23">
        <f t="shared" si="6"/>
        <v>0</v>
      </c>
      <c r="Q37" s="23">
        <f t="shared" si="6"/>
        <v>0</v>
      </c>
      <c r="R37" s="23">
        <f t="shared" si="6"/>
        <v>0</v>
      </c>
      <c r="S37" s="23">
        <f t="shared" si="6"/>
        <v>0</v>
      </c>
      <c r="T37" s="23">
        <f t="shared" si="6"/>
        <v>0</v>
      </c>
      <c r="U37" s="23">
        <f t="shared" si="6"/>
        <v>0</v>
      </c>
      <c r="V37" s="23">
        <f t="shared" si="6"/>
        <v>0</v>
      </c>
      <c r="W37" s="23">
        <f t="shared" si="6"/>
        <v>0</v>
      </c>
      <c r="X37" s="23">
        <f t="shared" si="6"/>
        <v>0</v>
      </c>
      <c r="Y37" s="23">
        <f t="shared" si="6"/>
        <v>0</v>
      </c>
      <c r="Z37" s="23">
        <f t="shared" si="6"/>
        <v>0</v>
      </c>
      <c r="AA37" s="23">
        <f t="shared" si="6"/>
        <v>0</v>
      </c>
      <c r="AB37" s="23">
        <f t="shared" si="6"/>
        <v>0</v>
      </c>
      <c r="AC37" s="23">
        <f t="shared" si="6"/>
        <v>0</v>
      </c>
      <c r="AD37" s="28">
        <f t="shared" si="0"/>
        <v>0</v>
      </c>
      <c r="AE37" s="28">
        <f>AE31-AE32-AE34-AE36-AE33-AE35</f>
        <v>11.400000000000006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36.5</v>
      </c>
      <c r="AE38" s="28">
        <f aca="true" t="shared" si="7" ref="AE38:AE43">B38+C38-AD38</f>
        <v>576.4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36.5</v>
      </c>
      <c r="AE39" s="28">
        <f t="shared" si="7"/>
        <v>464.5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7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7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0</v>
      </c>
      <c r="AE42" s="28">
        <f t="shared" si="7"/>
        <v>17.6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7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8" ref="F44:AC44">F38-F39-F40-F41-F42-F43</f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 t="shared" si="8"/>
        <v>0</v>
      </c>
      <c r="O44" s="23">
        <f t="shared" si="8"/>
        <v>0</v>
      </c>
      <c r="P44" s="23">
        <f t="shared" si="8"/>
        <v>0</v>
      </c>
      <c r="Q44" s="23">
        <f t="shared" si="8"/>
        <v>0</v>
      </c>
      <c r="R44" s="23">
        <f t="shared" si="8"/>
        <v>0</v>
      </c>
      <c r="S44" s="23">
        <f t="shared" si="8"/>
        <v>0</v>
      </c>
      <c r="T44" s="23">
        <f t="shared" si="8"/>
        <v>0</v>
      </c>
      <c r="U44" s="23">
        <f t="shared" si="8"/>
        <v>0</v>
      </c>
      <c r="V44" s="23">
        <f t="shared" si="8"/>
        <v>0</v>
      </c>
      <c r="W44" s="23">
        <f t="shared" si="8"/>
        <v>0</v>
      </c>
      <c r="X44" s="23">
        <f t="shared" si="8"/>
        <v>0</v>
      </c>
      <c r="Y44" s="23">
        <f t="shared" si="8"/>
        <v>0</v>
      </c>
      <c r="Z44" s="23">
        <f t="shared" si="8"/>
        <v>0</v>
      </c>
      <c r="AA44" s="23">
        <f t="shared" si="8"/>
        <v>0</v>
      </c>
      <c r="AB44" s="23">
        <f t="shared" si="8"/>
        <v>0</v>
      </c>
      <c r="AC44" s="23">
        <f t="shared" si="8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0</v>
      </c>
      <c r="AE45" s="28">
        <f>B45+C45-AD45</f>
        <v>982.1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9" ref="F48:AC48">F45-F46-F47</f>
        <v>0</v>
      </c>
      <c r="G48" s="23">
        <f t="shared" si="9"/>
        <v>0</v>
      </c>
      <c r="H48" s="23">
        <f t="shared" si="9"/>
        <v>0</v>
      </c>
      <c r="I48" s="23">
        <f t="shared" si="9"/>
        <v>0</v>
      </c>
      <c r="J48" s="23">
        <f t="shared" si="9"/>
        <v>0</v>
      </c>
      <c r="K48" s="23">
        <f t="shared" si="9"/>
        <v>0</v>
      </c>
      <c r="L48" s="23">
        <f t="shared" si="9"/>
        <v>0</v>
      </c>
      <c r="M48" s="23">
        <f t="shared" si="9"/>
        <v>0</v>
      </c>
      <c r="N48" s="23">
        <f t="shared" si="9"/>
        <v>0</v>
      </c>
      <c r="O48" s="23">
        <f t="shared" si="9"/>
        <v>0</v>
      </c>
      <c r="P48" s="23">
        <f t="shared" si="9"/>
        <v>0</v>
      </c>
      <c r="Q48" s="23">
        <f t="shared" si="9"/>
        <v>0</v>
      </c>
      <c r="R48" s="23">
        <f t="shared" si="9"/>
        <v>0</v>
      </c>
      <c r="S48" s="23">
        <f t="shared" si="9"/>
        <v>0</v>
      </c>
      <c r="T48" s="23">
        <f t="shared" si="9"/>
        <v>0</v>
      </c>
      <c r="U48" s="23">
        <f t="shared" si="9"/>
        <v>0</v>
      </c>
      <c r="V48" s="23">
        <f t="shared" si="9"/>
        <v>0</v>
      </c>
      <c r="W48" s="23">
        <f t="shared" si="9"/>
        <v>0</v>
      </c>
      <c r="X48" s="23">
        <f t="shared" si="9"/>
        <v>0</v>
      </c>
      <c r="Y48" s="23">
        <f t="shared" si="9"/>
        <v>0</v>
      </c>
      <c r="Z48" s="23">
        <f t="shared" si="9"/>
        <v>0</v>
      </c>
      <c r="AA48" s="23">
        <f t="shared" si="9"/>
        <v>0</v>
      </c>
      <c r="AB48" s="23">
        <f t="shared" si="9"/>
        <v>0</v>
      </c>
      <c r="AC48" s="23">
        <f t="shared" si="9"/>
        <v>0</v>
      </c>
      <c r="AD48" s="28">
        <f t="shared" si="0"/>
        <v>0</v>
      </c>
      <c r="AE48" s="28">
        <f>AE45-AE47-AE46</f>
        <v>128.80000000000007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192.3</v>
      </c>
      <c r="AE49" s="28">
        <f aca="true" t="shared" si="10" ref="AE49:AE55">B49+C49-AD49</f>
        <v>11060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0</v>
      </c>
      <c r="AE50" s="23">
        <f t="shared" si="10"/>
        <v>3931.8999999999996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0</v>
      </c>
      <c r="AE51" s="23">
        <f t="shared" si="10"/>
        <v>2226.4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10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10"/>
        <v>214.3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10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0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1" ref="F56:AC56">F50-F51-F53-F55-F52-F54</f>
        <v>0</v>
      </c>
      <c r="G56" s="23">
        <f t="shared" si="11"/>
        <v>0</v>
      </c>
      <c r="H56" s="23">
        <f t="shared" si="11"/>
        <v>0</v>
      </c>
      <c r="I56" s="23">
        <f t="shared" si="11"/>
        <v>0</v>
      </c>
      <c r="J56" s="23">
        <f t="shared" si="11"/>
        <v>0</v>
      </c>
      <c r="K56" s="23">
        <f t="shared" si="11"/>
        <v>0</v>
      </c>
      <c r="L56" s="23">
        <f t="shared" si="11"/>
        <v>0</v>
      </c>
      <c r="M56" s="23">
        <f t="shared" si="11"/>
        <v>0</v>
      </c>
      <c r="N56" s="23">
        <f t="shared" si="11"/>
        <v>0</v>
      </c>
      <c r="O56" s="23">
        <f t="shared" si="11"/>
        <v>0</v>
      </c>
      <c r="P56" s="23">
        <f t="shared" si="11"/>
        <v>0</v>
      </c>
      <c r="Q56" s="23">
        <f t="shared" si="11"/>
        <v>0</v>
      </c>
      <c r="R56" s="23">
        <f t="shared" si="11"/>
        <v>0</v>
      </c>
      <c r="S56" s="23">
        <f t="shared" si="11"/>
        <v>0</v>
      </c>
      <c r="T56" s="23">
        <f t="shared" si="11"/>
        <v>0</v>
      </c>
      <c r="U56" s="23">
        <f t="shared" si="11"/>
        <v>0</v>
      </c>
      <c r="V56" s="23">
        <f t="shared" si="11"/>
        <v>0</v>
      </c>
      <c r="W56" s="23">
        <f t="shared" si="11"/>
        <v>0</v>
      </c>
      <c r="X56" s="23">
        <f t="shared" si="11"/>
        <v>0</v>
      </c>
      <c r="Y56" s="23">
        <f t="shared" si="11"/>
        <v>0</v>
      </c>
      <c r="Z56" s="23">
        <f t="shared" si="11"/>
        <v>0</v>
      </c>
      <c r="AA56" s="23">
        <f t="shared" si="11"/>
        <v>0</v>
      </c>
      <c r="AB56" s="23">
        <f t="shared" si="11"/>
        <v>0</v>
      </c>
      <c r="AC56" s="23">
        <f t="shared" si="11"/>
        <v>0</v>
      </c>
      <c r="AD56" s="23">
        <f>AD50-AD51-AD53-AD55-AD52-AD54</f>
        <v>0</v>
      </c>
      <c r="AE56" s="23">
        <f>AE50-AE51-AE53-AE55-AE52-AE54</f>
        <v>1491.1999999999996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2" ref="AD57:AD85">SUM(D57:AB57)</f>
        <v>95</v>
      </c>
      <c r="AE57" s="23">
        <f aca="true" t="shared" si="13" ref="AE57:AE63">B57+C57-AD57</f>
        <v>363.90000000000003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2"/>
        <v>0</v>
      </c>
      <c r="AE58" s="23">
        <f t="shared" si="13"/>
        <v>1067.4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2"/>
        <v>0</v>
      </c>
      <c r="AE59" s="23">
        <f t="shared" si="13"/>
        <v>330.8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2"/>
        <v>0</v>
      </c>
      <c r="AE60" s="23">
        <f t="shared" si="13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2"/>
        <v>0</v>
      </c>
      <c r="AE61" s="23">
        <f t="shared" si="13"/>
        <v>85.8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2"/>
        <v>0</v>
      </c>
      <c r="AE62" s="23">
        <f t="shared" si="13"/>
        <v>19.8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2"/>
        <v>0</v>
      </c>
      <c r="AE63" s="23">
        <f t="shared" si="13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4" ref="F64:AC64">F58-F59-F62-F63-F61-F60</f>
        <v>0</v>
      </c>
      <c r="G64" s="23">
        <f t="shared" si="14"/>
        <v>0</v>
      </c>
      <c r="H64" s="23">
        <f t="shared" si="14"/>
        <v>0</v>
      </c>
      <c r="I64" s="23">
        <f t="shared" si="14"/>
        <v>0</v>
      </c>
      <c r="J64" s="23">
        <f t="shared" si="14"/>
        <v>0</v>
      </c>
      <c r="K64" s="23">
        <f t="shared" si="14"/>
        <v>0</v>
      </c>
      <c r="L64" s="23">
        <f t="shared" si="14"/>
        <v>0</v>
      </c>
      <c r="M64" s="23">
        <f t="shared" si="14"/>
        <v>0</v>
      </c>
      <c r="N64" s="23">
        <f t="shared" si="14"/>
        <v>0</v>
      </c>
      <c r="O64" s="23">
        <f t="shared" si="14"/>
        <v>0</v>
      </c>
      <c r="P64" s="23">
        <f t="shared" si="14"/>
        <v>0</v>
      </c>
      <c r="Q64" s="23">
        <f t="shared" si="14"/>
        <v>0</v>
      </c>
      <c r="R64" s="23">
        <f t="shared" si="14"/>
        <v>0</v>
      </c>
      <c r="S64" s="23">
        <f t="shared" si="14"/>
        <v>0</v>
      </c>
      <c r="T64" s="23">
        <f t="shared" si="14"/>
        <v>0</v>
      </c>
      <c r="U64" s="23">
        <f t="shared" si="14"/>
        <v>0</v>
      </c>
      <c r="V64" s="23">
        <f t="shared" si="14"/>
        <v>0</v>
      </c>
      <c r="W64" s="23">
        <f t="shared" si="14"/>
        <v>0</v>
      </c>
      <c r="X64" s="23">
        <f t="shared" si="14"/>
        <v>0</v>
      </c>
      <c r="Y64" s="23">
        <f t="shared" si="14"/>
        <v>0</v>
      </c>
      <c r="Z64" s="23">
        <f t="shared" si="14"/>
        <v>0</v>
      </c>
      <c r="AA64" s="23">
        <f t="shared" si="14"/>
        <v>0</v>
      </c>
      <c r="AB64" s="23">
        <f t="shared" si="14"/>
        <v>0</v>
      </c>
      <c r="AC64" s="23">
        <f t="shared" si="14"/>
        <v>0</v>
      </c>
      <c r="AD64" s="28">
        <f t="shared" si="12"/>
        <v>0</v>
      </c>
      <c r="AE64" s="23">
        <f>AE58-AE59-AE62-AE63-AE61-AE60</f>
        <v>631.0000000000002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2"/>
        <v>0</v>
      </c>
      <c r="AE65" s="31">
        <f aca="true" t="shared" si="15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2"/>
        <v>0</v>
      </c>
      <c r="AE66" s="31">
        <f t="shared" si="15"/>
        <v>17.1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2"/>
        <v>0</v>
      </c>
      <c r="AE67" s="31">
        <f t="shared" si="15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2"/>
        <v>0</v>
      </c>
      <c r="AE68" s="31">
        <f t="shared" si="15"/>
        <v>4688.2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2"/>
        <v>0</v>
      </c>
      <c r="AE69" s="31">
        <f t="shared" si="15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2"/>
        <v>0</v>
      </c>
      <c r="AE70" s="31">
        <f t="shared" si="15"/>
        <v>879.1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>
        <v>5.6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2"/>
        <v>5.6</v>
      </c>
      <c r="AE71" s="31">
        <f t="shared" si="15"/>
        <v>162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2"/>
        <v>5.6</v>
      </c>
      <c r="AE72" s="31">
        <f t="shared" si="15"/>
        <v>52.49999999999999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2"/>
        <v>0</v>
      </c>
      <c r="AE73" s="31">
        <f t="shared" si="15"/>
        <v>39.4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2"/>
        <v>0</v>
      </c>
      <c r="AE74" s="31">
        <f t="shared" si="15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2"/>
        <v>0</v>
      </c>
      <c r="AE75" s="31">
        <f t="shared" si="15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2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2"/>
        <v>0</v>
      </c>
      <c r="AE77" s="31">
        <f aca="true" t="shared" si="16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2"/>
        <v>0</v>
      </c>
      <c r="AE78" s="31">
        <f t="shared" si="16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2"/>
        <v>0</v>
      </c>
      <c r="AE79" s="31">
        <f t="shared" si="16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2"/>
        <v>0</v>
      </c>
      <c r="AE80" s="31">
        <f t="shared" si="16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2"/>
        <v>0</v>
      </c>
      <c r="AE81" s="23">
        <f t="shared" si="16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2"/>
        <v>0</v>
      </c>
      <c r="AE82" s="23">
        <f t="shared" si="16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2"/>
        <v>0</v>
      </c>
      <c r="AE83" s="23">
        <f t="shared" si="16"/>
        <v>0</v>
      </c>
      <c r="AF83" s="11"/>
    </row>
    <row r="84" spans="1:32" ht="15.75">
      <c r="A84" s="4" t="s">
        <v>29</v>
      </c>
      <c r="B84" s="23">
        <v>33.3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2"/>
        <v>0</v>
      </c>
      <c r="AE84" s="23">
        <f t="shared" si="16"/>
        <v>266.6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2"/>
        <v>0</v>
      </c>
      <c r="AE85" s="23">
        <f t="shared" si="16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7" ref="B87:W87">B10+B15+B23+B31+B45+B49+B50+B57+B58+B65+B67+B68+B71+B74+B75+B76+B81+B82+B83+B84+B38+B85+B66</f>
        <v>43083.40000000001</v>
      </c>
      <c r="C87" s="43">
        <f t="shared" si="17"/>
        <v>30051.699999999993</v>
      </c>
      <c r="D87" s="43">
        <f t="shared" si="17"/>
        <v>491.8</v>
      </c>
      <c r="E87" s="43">
        <f t="shared" si="17"/>
        <v>256.2</v>
      </c>
      <c r="F87" s="43">
        <f t="shared" si="17"/>
        <v>742.8</v>
      </c>
      <c r="G87" s="43">
        <f t="shared" si="17"/>
        <v>548.9</v>
      </c>
      <c r="H87" s="43">
        <f t="shared" si="17"/>
        <v>460.50000000000006</v>
      </c>
      <c r="I87" s="43">
        <f t="shared" si="17"/>
        <v>1165.6</v>
      </c>
      <c r="J87" s="43">
        <f t="shared" si="17"/>
        <v>0</v>
      </c>
      <c r="K87" s="43">
        <f t="shared" si="17"/>
        <v>0</v>
      </c>
      <c r="L87" s="43">
        <f t="shared" si="17"/>
        <v>0</v>
      </c>
      <c r="M87" s="43">
        <f t="shared" si="17"/>
        <v>0</v>
      </c>
      <c r="N87" s="43">
        <f t="shared" si="17"/>
        <v>0</v>
      </c>
      <c r="O87" s="43">
        <f t="shared" si="17"/>
        <v>0</v>
      </c>
      <c r="P87" s="43">
        <f t="shared" si="17"/>
        <v>0</v>
      </c>
      <c r="Q87" s="43">
        <f t="shared" si="17"/>
        <v>0</v>
      </c>
      <c r="R87" s="43">
        <f t="shared" si="17"/>
        <v>0</v>
      </c>
      <c r="S87" s="43">
        <f t="shared" si="17"/>
        <v>0</v>
      </c>
      <c r="T87" s="43">
        <f t="shared" si="17"/>
        <v>0</v>
      </c>
      <c r="U87" s="43">
        <f t="shared" si="17"/>
        <v>0</v>
      </c>
      <c r="V87" s="43">
        <f t="shared" si="17"/>
        <v>0</v>
      </c>
      <c r="W87" s="43">
        <f t="shared" si="17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3665.8</v>
      </c>
      <c r="AE87" s="60">
        <f>AE10+AE15+AE23+AE31+AE45+AE49+AE50+AE57+AE58+AE65+AE67+AE68+AE71+AE74+AE75+AE76+AE81+AE82+AE83+AE84+AE66+AE38+AE85</f>
        <v>69469.30000000002</v>
      </c>
    </row>
    <row r="88" spans="1:31" ht="15.75">
      <c r="A88" s="3" t="s">
        <v>5</v>
      </c>
      <c r="B88" s="23">
        <f aca="true" t="shared" si="18" ref="B88:AB88">B11+B16+B24+B32+B51+B59+B69+B39+B72</f>
        <v>31170.7</v>
      </c>
      <c r="C88" s="23">
        <f t="shared" si="18"/>
        <v>8555.8</v>
      </c>
      <c r="D88" s="23">
        <f t="shared" si="18"/>
        <v>396.8</v>
      </c>
      <c r="E88" s="23">
        <f t="shared" si="18"/>
        <v>201.7</v>
      </c>
      <c r="F88" s="23">
        <f t="shared" si="18"/>
        <v>580.6</v>
      </c>
      <c r="G88" s="23">
        <f t="shared" si="18"/>
        <v>548.9</v>
      </c>
      <c r="H88" s="23">
        <f t="shared" si="18"/>
        <v>444.90000000000003</v>
      </c>
      <c r="I88" s="23">
        <f t="shared" si="18"/>
        <v>1165.6</v>
      </c>
      <c r="J88" s="23">
        <f t="shared" si="18"/>
        <v>0</v>
      </c>
      <c r="K88" s="23">
        <f t="shared" si="18"/>
        <v>0</v>
      </c>
      <c r="L88" s="23">
        <f t="shared" si="18"/>
        <v>0</v>
      </c>
      <c r="M88" s="23">
        <f t="shared" si="18"/>
        <v>0</v>
      </c>
      <c r="N88" s="23">
        <f t="shared" si="18"/>
        <v>0</v>
      </c>
      <c r="O88" s="23">
        <f t="shared" si="18"/>
        <v>0</v>
      </c>
      <c r="P88" s="23">
        <f t="shared" si="18"/>
        <v>0</v>
      </c>
      <c r="Q88" s="23">
        <f t="shared" si="18"/>
        <v>0</v>
      </c>
      <c r="R88" s="23">
        <f t="shared" si="18"/>
        <v>0</v>
      </c>
      <c r="S88" s="23">
        <f t="shared" si="18"/>
        <v>0</v>
      </c>
      <c r="T88" s="23">
        <f t="shared" si="18"/>
        <v>0</v>
      </c>
      <c r="U88" s="23">
        <f t="shared" si="18"/>
        <v>0</v>
      </c>
      <c r="V88" s="23">
        <f t="shared" si="18"/>
        <v>0</v>
      </c>
      <c r="W88" s="23">
        <f t="shared" si="18"/>
        <v>0</v>
      </c>
      <c r="X88" s="23">
        <f t="shared" si="18"/>
        <v>0</v>
      </c>
      <c r="Y88" s="23">
        <f t="shared" si="18"/>
        <v>0</v>
      </c>
      <c r="Z88" s="23">
        <f t="shared" si="18"/>
        <v>0</v>
      </c>
      <c r="AA88" s="23">
        <f t="shared" si="18"/>
        <v>0</v>
      </c>
      <c r="AB88" s="23">
        <f t="shared" si="18"/>
        <v>0</v>
      </c>
      <c r="AC88" s="23"/>
      <c r="AD88" s="23">
        <f>SUM(D88:AB88)</f>
        <v>3338.5</v>
      </c>
      <c r="AE88" s="28">
        <f>B88+C88-AD88</f>
        <v>36388</v>
      </c>
    </row>
    <row r="89" spans="1:31" ht="15.75">
      <c r="A89" s="3" t="s">
        <v>2</v>
      </c>
      <c r="B89" s="23">
        <f aca="true" t="shared" si="19" ref="B89:X89">B12+B19+B27+B34+B53+B62+B42+B73+B70</f>
        <v>1607.3999999999999</v>
      </c>
      <c r="C89" s="23">
        <f t="shared" si="19"/>
        <v>1998.7000000000003</v>
      </c>
      <c r="D89" s="23">
        <f t="shared" si="19"/>
        <v>0</v>
      </c>
      <c r="E89" s="23">
        <f t="shared" si="19"/>
        <v>0</v>
      </c>
      <c r="F89" s="23">
        <f t="shared" si="19"/>
        <v>0</v>
      </c>
      <c r="G89" s="23">
        <f t="shared" si="19"/>
        <v>0</v>
      </c>
      <c r="H89" s="23">
        <f t="shared" si="19"/>
        <v>0</v>
      </c>
      <c r="I89" s="23">
        <f t="shared" si="19"/>
        <v>0</v>
      </c>
      <c r="J89" s="23">
        <f t="shared" si="19"/>
        <v>0</v>
      </c>
      <c r="K89" s="23">
        <f t="shared" si="19"/>
        <v>0</v>
      </c>
      <c r="L89" s="23">
        <f t="shared" si="19"/>
        <v>0</v>
      </c>
      <c r="M89" s="23">
        <f t="shared" si="19"/>
        <v>0</v>
      </c>
      <c r="N89" s="23">
        <f t="shared" si="19"/>
        <v>0</v>
      </c>
      <c r="O89" s="23">
        <f t="shared" si="19"/>
        <v>0</v>
      </c>
      <c r="P89" s="23">
        <f t="shared" si="19"/>
        <v>0</v>
      </c>
      <c r="Q89" s="23">
        <f t="shared" si="19"/>
        <v>0</v>
      </c>
      <c r="R89" s="23">
        <f t="shared" si="19"/>
        <v>0</v>
      </c>
      <c r="S89" s="23">
        <f t="shared" si="19"/>
        <v>0</v>
      </c>
      <c r="T89" s="23">
        <f t="shared" si="19"/>
        <v>0</v>
      </c>
      <c r="U89" s="23">
        <f t="shared" si="19"/>
        <v>0</v>
      </c>
      <c r="V89" s="23">
        <f t="shared" si="19"/>
        <v>0</v>
      </c>
      <c r="W89" s="23">
        <f t="shared" si="19"/>
        <v>0</v>
      </c>
      <c r="X89" s="23">
        <f t="shared" si="19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3606.1000000000004</v>
      </c>
    </row>
    <row r="90" spans="1:31" ht="15.75">
      <c r="A90" s="3" t="s">
        <v>3</v>
      </c>
      <c r="B90" s="23">
        <f aca="true" t="shared" si="20" ref="B90:AB90">B17+B25+B40+B60</f>
        <v>608.2</v>
      </c>
      <c r="C90" s="23">
        <f t="shared" si="20"/>
        <v>2205.6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3">
        <f t="shared" si="20"/>
        <v>0</v>
      </c>
      <c r="N90" s="23">
        <f t="shared" si="20"/>
        <v>0</v>
      </c>
      <c r="O90" s="23">
        <f t="shared" si="20"/>
        <v>0</v>
      </c>
      <c r="P90" s="23">
        <f t="shared" si="20"/>
        <v>0</v>
      </c>
      <c r="Q90" s="23">
        <f t="shared" si="20"/>
        <v>0</v>
      </c>
      <c r="R90" s="23">
        <f t="shared" si="20"/>
        <v>0</v>
      </c>
      <c r="S90" s="23">
        <f t="shared" si="20"/>
        <v>0</v>
      </c>
      <c r="T90" s="23">
        <f t="shared" si="20"/>
        <v>0</v>
      </c>
      <c r="U90" s="23">
        <f t="shared" si="20"/>
        <v>0</v>
      </c>
      <c r="V90" s="23">
        <f t="shared" si="20"/>
        <v>0</v>
      </c>
      <c r="W90" s="23">
        <f t="shared" si="20"/>
        <v>0</v>
      </c>
      <c r="X90" s="23">
        <f t="shared" si="20"/>
        <v>0</v>
      </c>
      <c r="Y90" s="23">
        <f t="shared" si="20"/>
        <v>0</v>
      </c>
      <c r="Z90" s="23">
        <f t="shared" si="20"/>
        <v>0</v>
      </c>
      <c r="AA90" s="23">
        <f t="shared" si="20"/>
        <v>0</v>
      </c>
      <c r="AB90" s="23">
        <f t="shared" si="20"/>
        <v>0</v>
      </c>
      <c r="AC90" s="23"/>
      <c r="AD90" s="23">
        <f>SUM(D90:AB90)</f>
        <v>0</v>
      </c>
      <c r="AE90" s="28">
        <f>B90+C90-AD90</f>
        <v>2813.8</v>
      </c>
    </row>
    <row r="91" spans="1:31" ht="15.75">
      <c r="A91" s="3" t="s">
        <v>1</v>
      </c>
      <c r="B91" s="23">
        <f aca="true" t="shared" si="21" ref="B91:X91">B18+B26+B61+B33+B41+B52+B46</f>
        <v>916.0999999999999</v>
      </c>
      <c r="C91" s="23">
        <f t="shared" si="21"/>
        <v>818.5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 t="shared" si="21"/>
        <v>0</v>
      </c>
      <c r="N91" s="23">
        <f t="shared" si="21"/>
        <v>0</v>
      </c>
      <c r="O91" s="23">
        <f t="shared" si="21"/>
        <v>0</v>
      </c>
      <c r="P91" s="23">
        <f t="shared" si="21"/>
        <v>0</v>
      </c>
      <c r="Q91" s="23">
        <f t="shared" si="21"/>
        <v>0</v>
      </c>
      <c r="R91" s="23">
        <f t="shared" si="21"/>
        <v>0</v>
      </c>
      <c r="S91" s="23">
        <f t="shared" si="21"/>
        <v>0</v>
      </c>
      <c r="T91" s="23">
        <f t="shared" si="21"/>
        <v>0</v>
      </c>
      <c r="U91" s="23">
        <f t="shared" si="21"/>
        <v>0</v>
      </c>
      <c r="V91" s="23">
        <f t="shared" si="21"/>
        <v>0</v>
      </c>
      <c r="W91" s="23">
        <f t="shared" si="21"/>
        <v>0</v>
      </c>
      <c r="X91" s="23">
        <f t="shared" si="21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1734.6</v>
      </c>
    </row>
    <row r="92" spans="1:31" ht="15.75">
      <c r="A92" s="3" t="s">
        <v>17</v>
      </c>
      <c r="B92" s="23">
        <f aca="true" t="shared" si="22" ref="B92:AB92">B20+B28+B47+B35+B54+B13</f>
        <v>483.5</v>
      </c>
      <c r="C92" s="23">
        <f t="shared" si="22"/>
        <v>809.0999999999999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</v>
      </c>
      <c r="M92" s="23">
        <f t="shared" si="22"/>
        <v>0</v>
      </c>
      <c r="N92" s="23">
        <f t="shared" si="22"/>
        <v>0</v>
      </c>
      <c r="O92" s="23">
        <f t="shared" si="22"/>
        <v>0</v>
      </c>
      <c r="P92" s="23">
        <f t="shared" si="22"/>
        <v>0</v>
      </c>
      <c r="Q92" s="23">
        <f t="shared" si="22"/>
        <v>0</v>
      </c>
      <c r="R92" s="23">
        <f t="shared" si="22"/>
        <v>0</v>
      </c>
      <c r="S92" s="23">
        <f t="shared" si="22"/>
        <v>0</v>
      </c>
      <c r="T92" s="23">
        <f t="shared" si="22"/>
        <v>0</v>
      </c>
      <c r="U92" s="23">
        <f t="shared" si="22"/>
        <v>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23">
        <f t="shared" si="22"/>
        <v>0</v>
      </c>
      <c r="Z92" s="23">
        <f t="shared" si="22"/>
        <v>0</v>
      </c>
      <c r="AA92" s="23">
        <f t="shared" si="22"/>
        <v>0</v>
      </c>
      <c r="AB92" s="23">
        <f t="shared" si="22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327.3000000000002</v>
      </c>
      <c r="AE93" s="2">
        <f>AE87-AE88-AE89-AE90-AE91-AE92</f>
        <v>23634.200000000023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3" ref="E96:Y96">E87+D96</f>
        <v>748</v>
      </c>
      <c r="F96" s="54">
        <f t="shared" si="23"/>
        <v>1490.8</v>
      </c>
      <c r="G96" s="54">
        <f t="shared" si="23"/>
        <v>2039.6999999999998</v>
      </c>
      <c r="H96" s="54">
        <f t="shared" si="23"/>
        <v>2500.2</v>
      </c>
      <c r="I96" s="54">
        <f t="shared" si="23"/>
        <v>3665.7999999999997</v>
      </c>
      <c r="J96" s="54">
        <f t="shared" si="23"/>
        <v>3665.7999999999997</v>
      </c>
      <c r="K96" s="54">
        <f t="shared" si="23"/>
        <v>3665.7999999999997</v>
      </c>
      <c r="L96" s="54">
        <f t="shared" si="23"/>
        <v>3665.7999999999997</v>
      </c>
      <c r="M96" s="54">
        <f t="shared" si="23"/>
        <v>3665.7999999999997</v>
      </c>
      <c r="N96" s="54">
        <f t="shared" si="23"/>
        <v>3665.7999999999997</v>
      </c>
      <c r="O96" s="54">
        <f t="shared" si="23"/>
        <v>3665.7999999999997</v>
      </c>
      <c r="P96" s="54">
        <f t="shared" si="23"/>
        <v>3665.7999999999997</v>
      </c>
      <c r="Q96" s="54">
        <f t="shared" si="23"/>
        <v>3665.7999999999997</v>
      </c>
      <c r="R96" s="54">
        <f t="shared" si="23"/>
        <v>3665.7999999999997</v>
      </c>
      <c r="S96" s="54">
        <f t="shared" si="23"/>
        <v>3665.7999999999997</v>
      </c>
      <c r="T96" s="54">
        <f t="shared" si="23"/>
        <v>3665.7999999999997</v>
      </c>
      <c r="U96" s="54">
        <f t="shared" si="23"/>
        <v>3665.7999999999997</v>
      </c>
      <c r="V96" s="54">
        <f t="shared" si="23"/>
        <v>3665.7999999999997</v>
      </c>
      <c r="W96" s="54">
        <f t="shared" si="23"/>
        <v>3665.7999999999997</v>
      </c>
      <c r="X96" s="54">
        <f t="shared" si="23"/>
        <v>3665.7999999999997</v>
      </c>
      <c r="Y96" s="54">
        <f t="shared" si="23"/>
        <v>3665.7999999999997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2014-08-08T11:05:17Z</dcterms:modified>
  <cp:category/>
  <cp:version/>
  <cp:contentType/>
  <cp:contentStatus/>
</cp:coreProperties>
</file>